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1" i="5" l="1"/>
  <c r="K14" i="5" s="1"/>
  <c r="AS8" i="5"/>
  <c r="AQ8" i="5"/>
  <c r="AP8" i="5"/>
  <c r="AO8" i="5"/>
  <c r="AN8" i="5"/>
  <c r="AM8" i="5"/>
  <c r="AG8" i="5"/>
  <c r="K13" i="5" s="1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K12" i="5" s="1"/>
  <c r="I8" i="5"/>
  <c r="I12" i="5" s="1"/>
  <c r="H8" i="5"/>
  <c r="H12" i="5" s="1"/>
  <c r="H14" i="5" s="1"/>
  <c r="G8" i="5"/>
  <c r="G12" i="5" s="1"/>
  <c r="F8" i="5"/>
  <c r="F12" i="5" s="1"/>
  <c r="F14" i="5" s="1"/>
  <c r="E8" i="5"/>
  <c r="E12" i="5" s="1"/>
  <c r="O12" i="5" l="1"/>
  <c r="M12" i="5"/>
  <c r="L12" i="5"/>
  <c r="N12" i="5"/>
  <c r="O13" i="5"/>
  <c r="G14" i="5"/>
  <c r="M13" i="5"/>
  <c r="E14" i="5"/>
  <c r="N14" i="5" s="1"/>
  <c r="I14" i="5"/>
  <c r="L14" i="5"/>
  <c r="N13" i="5"/>
  <c r="L13" i="5"/>
  <c r="O14" i="5" l="1"/>
  <c r="M14" i="5"/>
</calcChain>
</file>

<file path=xl/sharedStrings.xml><?xml version="1.0" encoding="utf-8"?>
<sst xmlns="http://schemas.openxmlformats.org/spreadsheetml/2006/main" count="81" uniqueCount="33">
  <si>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</si>
  <si>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</si>
  <si>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</si>
  <si>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</si>
  <si>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</si>
  <si>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</si>
  <si>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</si>
  <si>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</si>
  <si>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</si>
  <si>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</si>
  <si>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</si>
  <si>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</si>
  <si>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</si>
  <si>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</si>
  <si>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</si>
  <si>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</si>
  <si>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</si>
  <si>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</si>
  <si>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</si>
  <si>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</si>
  <si>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</si>
  <si>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</si>
  <si>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</si>
  <si>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</si>
  <si>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JuPa = Juvan Pallo  (1950)</t>
  </si>
  <si>
    <t>Reijo Virolainen</t>
  </si>
  <si>
    <t>6.</t>
  </si>
  <si>
    <t>JuPa</t>
  </si>
  <si>
    <t>1.</t>
  </si>
  <si>
    <t>2.</t>
  </si>
  <si>
    <t>11.</t>
  </si>
  <si>
    <t>3.</t>
  </si>
  <si>
    <t>1960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</si>
</sst>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1985</v>
      </c>
      <c r="Y4" s="12" t="s">
        <v>26</v>
      </c>
      <c r="Z4" s="68" t="s">
        <v>27</v>
      </c>
      <c r="AA4" s="12">
        <v>18</v>
      </c>
      <c r="AB4" s="12">
        <v>1</v>
      </c>
      <c r="AC4" s="12">
        <v>34</v>
      </c>
      <c r="AD4" s="12">
        <v>13</v>
      </c>
      <c r="AE4" s="12"/>
      <c r="AF4" s="69"/>
      <c r="AG4" s="10"/>
      <c r="AH4" s="12" t="s">
        <v>28</v>
      </c>
      <c r="AI4" s="7"/>
      <c r="AJ4" s="7" t="s">
        <v>26</v>
      </c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1986</v>
      </c>
      <c r="Y5" s="12" t="s">
        <v>28</v>
      </c>
      <c r="Z5" s="68" t="s">
        <v>27</v>
      </c>
      <c r="AA5" s="12">
        <v>22</v>
      </c>
      <c r="AB5" s="12">
        <v>3</v>
      </c>
      <c r="AC5" s="12">
        <v>50</v>
      </c>
      <c r="AD5" s="12">
        <v>28</v>
      </c>
      <c r="AE5" s="12"/>
      <c r="AF5" s="69"/>
      <c r="AG5" s="10"/>
      <c r="AH5" s="12" t="s">
        <v>29</v>
      </c>
      <c r="AI5" s="7"/>
      <c r="AJ5" s="12" t="s">
        <v>29</v>
      </c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1987</v>
      </c>
      <c r="C6" s="12" t="s">
        <v>30</v>
      </c>
      <c r="D6" s="1" t="s">
        <v>27</v>
      </c>
      <c r="E6" s="12">
        <v>22</v>
      </c>
      <c r="F6" s="12">
        <v>0</v>
      </c>
      <c r="G6" s="12">
        <v>18</v>
      </c>
      <c r="H6" s="12">
        <v>3</v>
      </c>
      <c r="I6" s="12"/>
      <c r="J6" s="32"/>
      <c r="K6" s="10"/>
      <c r="L6" s="7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66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>
        <v>1988</v>
      </c>
      <c r="Y7" s="12" t="s">
        <v>28</v>
      </c>
      <c r="Z7" s="68" t="s">
        <v>27</v>
      </c>
      <c r="AA7" s="12">
        <v>22</v>
      </c>
      <c r="AB7" s="12">
        <v>3</v>
      </c>
      <c r="AC7" s="12">
        <v>54</v>
      </c>
      <c r="AD7" s="12">
        <v>15</v>
      </c>
      <c r="AE7" s="12"/>
      <c r="AF7" s="69"/>
      <c r="AG7" s="10"/>
      <c r="AH7" s="12" t="s">
        <v>28</v>
      </c>
      <c r="AI7" s="7"/>
      <c r="AJ7" s="12" t="s">
        <v>31</v>
      </c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0" t="s">
        <v>13</v>
      </c>
      <c r="C8" s="61"/>
      <c r="D8" s="62"/>
      <c r="E8" s="36">
        <f>SUM(E4:E7)</f>
        <v>22</v>
      </c>
      <c r="F8" s="36">
        <f>SUM(F4:F7)</f>
        <v>0</v>
      </c>
      <c r="G8" s="36">
        <f>SUM(G4:G7)</f>
        <v>18</v>
      </c>
      <c r="H8" s="36">
        <f>SUM(H4:H7)</f>
        <v>3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0"/>
      <c r="O8" s="41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3" t="s">
        <v>13</v>
      </c>
      <c r="Y8" s="11"/>
      <c r="Z8" s="9"/>
      <c r="AA8" s="36">
        <f>SUM(AA4:AA7)</f>
        <v>62</v>
      </c>
      <c r="AB8" s="36">
        <f>SUM(AB4:AB7)</f>
        <v>7</v>
      </c>
      <c r="AC8" s="36">
        <f>SUM(AC4:AC7)</f>
        <v>138</v>
      </c>
      <c r="AD8" s="36">
        <f>SUM(AD4:AD7)</f>
        <v>56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0"/>
      <c r="AK8" s="41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7" t="s">
        <v>16</v>
      </c>
      <c r="C10" s="48"/>
      <c r="D10" s="49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3" t="s">
        <v>24</v>
      </c>
      <c r="U10" s="10"/>
      <c r="V10" s="19"/>
      <c r="W10" s="19"/>
      <c r="X10" s="42"/>
      <c r="Y10" s="42"/>
      <c r="Z10" s="42"/>
      <c r="AA10" s="42"/>
      <c r="AB10" s="42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2"/>
      <c r="AO10" s="42"/>
      <c r="AP10" s="42"/>
      <c r="AQ10" s="42"/>
      <c r="AR10" s="42"/>
      <c r="AS10" s="42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0" t="s">
        <v>15</v>
      </c>
      <c r="C11" s="3"/>
      <c r="D11" s="51"/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59">
        <v>0</v>
      </c>
      <c r="K11" s="16" t="e">
        <f>PRODUCT(I11/J11)</f>
        <v>#DIV/0!</v>
      </c>
      <c r="L11" s="52">
        <v>0</v>
      </c>
      <c r="M11" s="52">
        <v>0</v>
      </c>
      <c r="N11" s="52">
        <v>0</v>
      </c>
      <c r="O11" s="52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6">
        <f>PRODUCT(E8+Q8)</f>
        <v>22</v>
      </c>
      <c r="F12" s="46">
        <f>PRODUCT(F8+R8)</f>
        <v>0</v>
      </c>
      <c r="G12" s="46">
        <f>PRODUCT(G8+S8)</f>
        <v>18</v>
      </c>
      <c r="H12" s="46">
        <f>PRODUCT(H8+T8)</f>
        <v>3</v>
      </c>
      <c r="I12" s="46">
        <f>PRODUCT(I8+U8)</f>
        <v>0</v>
      </c>
      <c r="J12" s="59">
        <v>0</v>
      </c>
      <c r="K12" s="16">
        <f>PRODUCT(K8+W8)</f>
        <v>0</v>
      </c>
      <c r="L12" s="52">
        <f>PRODUCT((F12+G12)/E12)</f>
        <v>0.81818181818181823</v>
      </c>
      <c r="M12" s="52">
        <f>PRODUCT(H12/E12)</f>
        <v>0.13636363636363635</v>
      </c>
      <c r="N12" s="52">
        <f>PRODUCT((F12+G12+H12)/E12)</f>
        <v>0.95454545454545459</v>
      </c>
      <c r="O12" s="52">
        <f>PRODUCT(I12/E12)</f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6">
        <f>PRODUCT(AA8+AM8)</f>
        <v>62</v>
      </c>
      <c r="F13" s="46">
        <f>PRODUCT(AB8+AN8)</f>
        <v>7</v>
      </c>
      <c r="G13" s="46">
        <f>PRODUCT(AC8+AO8)</f>
        <v>138</v>
      </c>
      <c r="H13" s="46">
        <f>PRODUCT(AD8+AP8)</f>
        <v>56</v>
      </c>
      <c r="I13" s="46">
        <f>PRODUCT(AE8+AQ8)</f>
        <v>0</v>
      </c>
      <c r="J13" s="59">
        <v>0</v>
      </c>
      <c r="K13" s="10">
        <f>PRODUCT(AG8+AS8)</f>
        <v>0</v>
      </c>
      <c r="L13" s="52">
        <f>PRODUCT((F13+G13)/E13)</f>
        <v>2.338709677419355</v>
      </c>
      <c r="M13" s="52">
        <f>PRODUCT(H13/E13)</f>
        <v>0.90322580645161288</v>
      </c>
      <c r="N13" s="52">
        <f>PRODUCT((F13+G13+H13)/E13)</f>
        <v>3.2419354838709675</v>
      </c>
      <c r="O13" s="52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3" t="s">
        <v>13</v>
      </c>
      <c r="C14" s="44"/>
      <c r="D14" s="45"/>
      <c r="E14" s="46">
        <f>SUM(E11:E13)</f>
        <v>84</v>
      </c>
      <c r="F14" s="46">
        <f t="shared" ref="F14:I14" si="0">SUM(F11:F13)</f>
        <v>7</v>
      </c>
      <c r="G14" s="46">
        <f t="shared" si="0"/>
        <v>156</v>
      </c>
      <c r="H14" s="46">
        <f t="shared" si="0"/>
        <v>59</v>
      </c>
      <c r="I14" s="46">
        <f t="shared" si="0"/>
        <v>0</v>
      </c>
      <c r="J14" s="59">
        <v>0</v>
      </c>
      <c r="K14" s="16" t="e">
        <f>SUM(K11:K13)</f>
        <v>#DIV/0!</v>
      </c>
      <c r="L14" s="52">
        <f>PRODUCT((F14+G14)/E14)</f>
        <v>1.9404761904761905</v>
      </c>
      <c r="M14" s="52">
        <f>PRODUCT(H14/E14)</f>
        <v>0.70238095238095233</v>
      </c>
      <c r="N14" s="52">
        <f>PRODUCT((F14+G14+H14)/E14)</f>
        <v>2.6428571428571428</v>
      </c>
      <c r="O14" s="52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2019-01-01T11:10:47Z</dcterms:modified>
</cp:coreProperties>
</file>